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10605" activeTab="1"/>
  </bookViews>
  <sheets>
    <sheet name="TongKet" sheetId="1" r:id="rId1"/>
    <sheet name="GhiNo" sheetId="2" r:id="rId2"/>
    <sheet name="HoaDon" sheetId="3" r:id="rId3"/>
  </sheets>
  <calcPr calcId="152511"/>
</workbook>
</file>

<file path=xl/calcChain.xml><?xml version="1.0" encoding="utf-8"?>
<calcChain xmlns="http://schemas.openxmlformats.org/spreadsheetml/2006/main">
  <c r="C57" i="2" l="1"/>
  <c r="H34" i="1" l="1"/>
  <c r="E21" i="1" l="1"/>
  <c r="C2" i="2" l="1"/>
  <c r="E16" i="1" l="1"/>
  <c r="H2" i="1" l="1"/>
  <c r="G2" i="1"/>
  <c r="I2" i="1" l="1"/>
</calcChain>
</file>

<file path=xl/sharedStrings.xml><?xml version="1.0" encoding="utf-8"?>
<sst xmlns="http://schemas.openxmlformats.org/spreadsheetml/2006/main" count="105" uniqueCount="95">
  <si>
    <t>Chi</t>
  </si>
  <si>
    <t>đồ điện</t>
  </si>
  <si>
    <t>Xe bánh</t>
  </si>
  <si>
    <t>máy bánh hotdog</t>
  </si>
  <si>
    <t>5 con ốc máy</t>
  </si>
  <si>
    <t>vĩ nướng bánh</t>
  </si>
  <si>
    <t>photo</t>
  </si>
  <si>
    <t>Thu</t>
  </si>
  <si>
    <t>Tổng Chi</t>
  </si>
  <si>
    <t>Tổng Thu</t>
  </si>
  <si>
    <t>Lợi Nhuận</t>
  </si>
  <si>
    <t>bảng hiệu</t>
  </si>
  <si>
    <t>24/12/2023</t>
  </si>
  <si>
    <t>Note: ngày 10 thanh toán tiền thuê thiết bị</t>
  </si>
  <si>
    <t>19/02/2024</t>
  </si>
  <si>
    <t>20/02/2024</t>
  </si>
  <si>
    <t>26/03/2024</t>
  </si>
  <si>
    <t>17/04/2024</t>
  </si>
  <si>
    <t>500+1100+2700-105=</t>
  </si>
  <si>
    <t>Cô Yến còn nợ trước đó</t>
  </si>
  <si>
    <t>Còn lại từ  hóa đơn 10/05</t>
  </si>
  <si>
    <t>Hóa đơn 29/06</t>
  </si>
  <si>
    <t>Tiền xe tháng 06</t>
  </si>
  <si>
    <t>Hiện tại</t>
  </si>
  <si>
    <t>10/07/2024</t>
  </si>
  <si>
    <t>Tiền lãi tháng 06</t>
  </si>
  <si>
    <t>16/07/2024</t>
  </si>
  <si>
    <t>Hóa đơn 30/07</t>
  </si>
  <si>
    <t>Tiền xe tháng 07</t>
  </si>
  <si>
    <t>10/08/2024</t>
  </si>
  <si>
    <t>Tiền lãi tháng 07</t>
  </si>
  <si>
    <t>16/08/2024</t>
  </si>
  <si>
    <t>Co Yến chuyển trả 3tr</t>
  </si>
  <si>
    <t>17/08/2024</t>
  </si>
  <si>
    <t>30/07/2024</t>
  </si>
  <si>
    <t>20/08/2024</t>
  </si>
  <si>
    <t>Tiền xe tháng 08</t>
  </si>
  <si>
    <t>10/09/2024</t>
  </si>
  <si>
    <t>Tiền lãi tháng 08</t>
  </si>
  <si>
    <t>16/09/2024</t>
  </si>
  <si>
    <t>Hóa đơn ngày 20/09</t>
  </si>
  <si>
    <t>20/09/2024</t>
  </si>
  <si>
    <t>Cô Yến chuyển khoản 1tr</t>
  </si>
  <si>
    <t>23/09/2024</t>
  </si>
  <si>
    <t>29/09/2024</t>
  </si>
  <si>
    <t>Hóa đơn ngày 02/10</t>
  </si>
  <si>
    <t>02/10/2024</t>
  </si>
  <si>
    <t>Cô Yến chuyển 600k</t>
  </si>
  <si>
    <t>04/10/2024</t>
  </si>
  <si>
    <t>Cô Yến chuyển 400k</t>
  </si>
  <si>
    <t>10/10/2024</t>
  </si>
  <si>
    <t>Tiền xe tháng 09</t>
  </si>
  <si>
    <t>Hóa đơn 14/10</t>
  </si>
  <si>
    <t>14/10/2024</t>
  </si>
  <si>
    <t>Tiền lãi tháng 10</t>
  </si>
  <si>
    <t>16/10/2024</t>
  </si>
  <si>
    <t>Cô Yến chuyển 2tr</t>
  </si>
  <si>
    <t>21/10/2024</t>
  </si>
  <si>
    <t>Hóa đơn ngày 29/10</t>
  </si>
  <si>
    <t>29/10/2024</t>
  </si>
  <si>
    <t>Cô Yến chuyển 1tr</t>
  </si>
  <si>
    <t>Tiền xe tháng 10</t>
  </si>
  <si>
    <t>10/11/2024</t>
  </si>
  <si>
    <t>Hóa đơn ngày 12/11</t>
  </si>
  <si>
    <t>12/11/2024</t>
  </si>
  <si>
    <t>Tiền lãi tháng 11</t>
  </si>
  <si>
    <t>16/11/2024</t>
  </si>
  <si>
    <t>26/11/2024</t>
  </si>
  <si>
    <t>Hóa đơn ngày 26/11</t>
  </si>
  <si>
    <t>Hóa đơn ngày 10/12</t>
  </si>
  <si>
    <t>10/12/2024</t>
  </si>
  <si>
    <t>Cô Yến chuyển 3tr</t>
  </si>
  <si>
    <t>11/12/2024</t>
  </si>
  <si>
    <t>16/12/2024</t>
  </si>
  <si>
    <t>Hóa đơn ngày 17/12</t>
  </si>
  <si>
    <t>17/12/2024</t>
  </si>
  <si>
    <t>18/12/2024</t>
  </si>
  <si>
    <t>Hóa đơn ngày 28/12</t>
  </si>
  <si>
    <t>Cô Yến chuyển trả 2tr</t>
  </si>
  <si>
    <t>28/12/2024</t>
  </si>
  <si>
    <t>29/12/2024</t>
  </si>
  <si>
    <t>Hóa đơn ngày 08/01/2025</t>
  </si>
  <si>
    <t>08/01/2025</t>
  </si>
  <si>
    <t>09/01/2025</t>
  </si>
  <si>
    <t>Lấy tiền lời cô Yến</t>
  </si>
  <si>
    <t>16/01/2025</t>
  </si>
  <si>
    <t>Hóa đơn ngày 16/01</t>
  </si>
  <si>
    <t>Cô Yến chuyển 3tr</t>
  </si>
  <si>
    <t>26/01/2025</t>
  </si>
  <si>
    <t>hóa đơn ngày 04/02/2025</t>
  </si>
  <si>
    <t>04/02/2025</t>
  </si>
  <si>
    <t>Cô Yến chuyển 5tr</t>
  </si>
  <si>
    <t>12/02/2025</t>
  </si>
  <si>
    <t>Lấy tiền lời cô Yến tháng 01</t>
  </si>
  <si>
    <t>16/02/2025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</si>
</sst>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1010000]d/m/yyyy;@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2" borderId="0" xfId="0" applyFill="1"/>
    <xf numFmtId="0" fontId="0" fillId="0" borderId="0" xfId="0" applyFill="1"/>
    <xf numFmtId="0" fontId="0" fillId="3" borderId="0" xfId="0" applyFill="1"/>
    <xf numFmtId="0" fontId="1" fillId="4" borderId="1" xfId="0" applyFont="1" applyFill="1" applyBorder="1"/>
    <xf numFmtId="0" fontId="1" fillId="4" borderId="2" xfId="0" applyFont="1" applyFill="1" applyBorder="1"/>
    <xf numFmtId="0" fontId="1" fillId="4" borderId="5" xfId="0" applyFont="1" applyFill="1" applyBorder="1"/>
    <xf numFmtId="0" fontId="1" fillId="4" borderId="7" xfId="0" applyFont="1" applyFill="1" applyBorder="1"/>
    <xf numFmtId="0" fontId="2" fillId="0" borderId="0" xfId="0" applyFont="1"/>
    <xf numFmtId="0" fontId="0" fillId="0" borderId="0" xfId="0" applyAlignment="1">
      <alignment horizontal="center"/>
    </xf>
    <xf numFmtId="0" fontId="3" fillId="5" borderId="0" xfId="0" applyFont="1" applyFill="1"/>
    <xf numFmtId="164" fontId="1" fillId="4" borderId="5" xfId="0" applyNumberFormat="1" applyFont="1" applyFill="1" applyBorder="1" applyAlignment="1">
      <alignment horizontal="right"/>
    </xf>
    <xf numFmtId="164" fontId="0" fillId="0" borderId="0" xfId="0" applyNumberFormat="1" applyAlignment="1">
      <alignment horizontal="right"/>
    </xf>
    <xf numFmtId="0" fontId="4" fillId="0" borderId="0" xfId="0" applyFont="1" applyFill="1"/>
    <xf numFmtId="49" fontId="0" fillId="0" borderId="0" xfId="0" applyNumberFormat="1"/>
    <xf numFmtId="49" fontId="0" fillId="0" borderId="0" xfId="0" applyNumberFormat="1" applyAlignment="1">
      <alignment horizontal="right"/>
    </xf>
    <xf numFmtId="49" fontId="3" fillId="0" borderId="0" xfId="0" applyNumberFormat="1" applyFont="1"/>
    <xf numFmtId="0" fontId="0" fillId="6" borderId="0" xfId="0" applyFill="1"/>
    <xf numFmtId="0" fontId="1" fillId="4" borderId="6" xfId="0" applyFont="1" applyFill="1" applyBorder="1" applyAlignment="1">
      <alignment horizontal="center" vertical="center"/>
    </xf>
    <xf numFmtId="0" fontId="1" fillId="4" borderId="4" xfId="0" applyFont="1" applyFill="1" applyBorder="1" applyAlignment="1">
      <alignment horizontal="center" vertical="center"/>
    </xf>
    <xf numFmtId="0" fontId="1" fillId="4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1</xdr:row>
      <xdr:rowOff>38099</xdr:rowOff>
    </xdr:from>
    <xdr:to>
      <xdr:col>7</xdr:col>
      <xdr:colOff>47626</xdr:colOff>
      <xdr:row>21</xdr:row>
      <xdr:rowOff>135792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654" b="33269"/>
        <a:stretch/>
      </xdr:blipFill>
      <xdr:spPr>
        <a:xfrm>
          <a:off x="657226" y="228599"/>
          <a:ext cx="3657600" cy="3907693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323851</xdr:colOff>
      <xdr:row>0</xdr:row>
      <xdr:rowOff>114300</xdr:rowOff>
    </xdr:from>
    <xdr:to>
      <xdr:col>13</xdr:col>
      <xdr:colOff>323851</xdr:colOff>
      <xdr:row>24</xdr:row>
      <xdr:rowOff>57150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5759" b="18743"/>
        <a:stretch/>
      </xdr:blipFill>
      <xdr:spPr>
        <a:xfrm>
          <a:off x="4591051" y="114300"/>
          <a:ext cx="3657600" cy="4514850"/>
        </a:xfrm>
        <a:prstGeom prst="rect">
          <a:avLst/>
        </a:prstGeom>
      </xdr:spPr>
    </xdr:pic>
    <xdr:clientData/>
  </xdr:twoCellAnchor>
  <xdr:twoCellAnchor editAs="oneCell">
    <xdr:from>
      <xdr:col>14</xdr:col>
      <xdr:colOff>314326</xdr:colOff>
      <xdr:row>1</xdr:row>
      <xdr:rowOff>19050</xdr:rowOff>
    </xdr:from>
    <xdr:to>
      <xdr:col>20</xdr:col>
      <xdr:colOff>314326</xdr:colOff>
      <xdr:row>23</xdr:row>
      <xdr:rowOff>85725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20139" b="27524"/>
        <a:stretch/>
      </xdr:blipFill>
      <xdr:spPr>
        <a:xfrm>
          <a:off x="8848726" y="209550"/>
          <a:ext cx="3657600" cy="425767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32</xdr:row>
      <xdr:rowOff>152400</xdr:rowOff>
    </xdr:from>
    <xdr:to>
      <xdr:col>32</xdr:col>
      <xdr:colOff>190501</xdr:colOff>
      <xdr:row>53</xdr:row>
      <xdr:rowOff>133350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0733" b="30306"/>
        <a:stretch/>
      </xdr:blipFill>
      <xdr:spPr>
        <a:xfrm>
          <a:off x="16040101" y="6248400"/>
          <a:ext cx="3657600" cy="3981450"/>
        </a:xfrm>
        <a:prstGeom prst="rect">
          <a:avLst/>
        </a:prstGeom>
      </xdr:spPr>
    </xdr:pic>
    <xdr:clientData/>
  </xdr:twoCellAnchor>
  <xdr:twoCellAnchor editAs="oneCell">
    <xdr:from>
      <xdr:col>21</xdr:col>
      <xdr:colOff>85726</xdr:colOff>
      <xdr:row>1</xdr:row>
      <xdr:rowOff>0</xdr:rowOff>
    </xdr:from>
    <xdr:to>
      <xdr:col>27</xdr:col>
      <xdr:colOff>85726</xdr:colOff>
      <xdr:row>29</xdr:row>
      <xdr:rowOff>99967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0235" b="12969"/>
        <a:stretch/>
      </xdr:blipFill>
      <xdr:spPr>
        <a:xfrm>
          <a:off x="12887326" y="190500"/>
          <a:ext cx="3657600" cy="5433967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476250</xdr:colOff>
      <xdr:row>0</xdr:row>
      <xdr:rowOff>57150</xdr:rowOff>
    </xdr:from>
    <xdr:to>
      <xdr:col>33</xdr:col>
      <xdr:colOff>476250</xdr:colOff>
      <xdr:row>30</xdr:row>
      <xdr:rowOff>123825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14284" b="14645"/>
        <a:stretch/>
      </xdr:blipFill>
      <xdr:spPr>
        <a:xfrm>
          <a:off x="16935450" y="57150"/>
          <a:ext cx="3657600" cy="57816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31</xdr:row>
      <xdr:rowOff>0</xdr:rowOff>
    </xdr:from>
    <xdr:to>
      <xdr:col>13</xdr:col>
      <xdr:colOff>238125</xdr:colOff>
      <xdr:row>60</xdr:row>
      <xdr:rowOff>19051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2295" b="19561"/>
        <a:stretch/>
      </xdr:blipFill>
      <xdr:spPr>
        <a:xfrm>
          <a:off x="4505325" y="5905500"/>
          <a:ext cx="3657600" cy="55435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152401</xdr:rowOff>
    </xdr:from>
    <xdr:to>
      <xdr:col>7</xdr:col>
      <xdr:colOff>0</xdr:colOff>
      <xdr:row>56</xdr:row>
      <xdr:rowOff>9527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148" b="25065"/>
        <a:stretch/>
      </xdr:blipFill>
      <xdr:spPr>
        <a:xfrm>
          <a:off x="609600" y="6057901"/>
          <a:ext cx="3657600" cy="4619626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31</xdr:row>
      <xdr:rowOff>85725</xdr:rowOff>
    </xdr:from>
    <xdr:to>
      <xdr:col>19</xdr:col>
      <xdr:colOff>342900</xdr:colOff>
      <xdr:row>56</xdr:row>
      <xdr:rowOff>172485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3633" b="16758"/>
        <a:stretch/>
      </xdr:blipFill>
      <xdr:spPr>
        <a:xfrm>
          <a:off x="8267700" y="5991225"/>
          <a:ext cx="3657600" cy="484926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514350</xdr:colOff>
      <xdr:row>32</xdr:row>
      <xdr:rowOff>19050</xdr:rowOff>
    </xdr:from>
    <xdr:to>
      <xdr:col>25</xdr:col>
      <xdr:colOff>514350</xdr:colOff>
      <xdr:row>59</xdr:row>
      <xdr:rowOff>57151</xdr:rowOff>
    </xdr:to>
    <xdr:pic>
      <xdr:nvPicPr>
        <xdr:cNvPr id="17" name="Picture 16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4636" b="21669"/>
        <a:stretch/>
      </xdr:blipFill>
      <xdr:spPr>
        <a:xfrm>
          <a:off x="12096750" y="6115050"/>
          <a:ext cx="3657600" cy="518160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7</xdr:col>
      <xdr:colOff>38100</xdr:colOff>
      <xdr:row>88</xdr:row>
      <xdr:rowOff>38100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010" b="27729"/>
        <a:stretch/>
      </xdr:blipFill>
      <xdr:spPr>
        <a:xfrm>
          <a:off x="647700" y="11820525"/>
          <a:ext cx="3657600" cy="49815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62</xdr:row>
      <xdr:rowOff>47627</xdr:rowOff>
    </xdr:from>
    <xdr:to>
      <xdr:col>13</xdr:col>
      <xdr:colOff>238125</xdr:colOff>
      <xdr:row>84</xdr:row>
      <xdr:rowOff>176508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4067" b="32809"/>
        <a:stretch/>
      </xdr:blipFill>
      <xdr:spPr>
        <a:xfrm>
          <a:off x="4505325" y="11858627"/>
          <a:ext cx="3657600" cy="4319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409575</xdr:colOff>
      <xdr:row>62</xdr:row>
      <xdr:rowOff>66675</xdr:rowOff>
    </xdr:from>
    <xdr:to>
      <xdr:col>19</xdr:col>
      <xdr:colOff>409575</xdr:colOff>
      <xdr:row>88</xdr:row>
      <xdr:rowOff>182386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2356" b="25312"/>
        <a:stretch/>
      </xdr:blipFill>
      <xdr:spPr>
        <a:xfrm>
          <a:off x="8334375" y="11877675"/>
          <a:ext cx="3657600" cy="5068711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62</xdr:row>
      <xdr:rowOff>66675</xdr:rowOff>
    </xdr:from>
    <xdr:to>
      <xdr:col>26</xdr:col>
      <xdr:colOff>28575</xdr:colOff>
      <xdr:row>84</xdr:row>
      <xdr:rowOff>180975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9795" b="27261"/>
        <a:stretch/>
      </xdr:blipFill>
      <xdr:spPr>
        <a:xfrm>
          <a:off x="12220575" y="11877675"/>
          <a:ext cx="36576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123826</xdr:rowOff>
    </xdr:from>
    <xdr:to>
      <xdr:col>7</xdr:col>
      <xdr:colOff>133350</xdr:colOff>
      <xdr:row>116</xdr:row>
      <xdr:rowOff>28576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23193" b="14727"/>
        <a:stretch/>
      </xdr:blipFill>
      <xdr:spPr>
        <a:xfrm>
          <a:off x="742950" y="17078326"/>
          <a:ext cx="3657600" cy="5048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H34" sqref="H34"/>
    </sheetView>
  </sheetViews>
  <sheetFormatPr defaultRowHeight="15" x14ac:dyDescent="0.25"/>
  <cols>
    <col min="1" max="1" width="22" customWidth="1"/>
    <col min="2" max="2" width="9.140625" style="3"/>
    <col min="3" max="3" width="17.85546875" customWidth="1"/>
    <col min="4" max="4" width="23" customWidth="1"/>
    <col min="5" max="5" width="12.42578125" style="3" customWidth="1"/>
    <col min="6" max="6" width="12.7109375" style="12" customWidth="1"/>
    <col min="7" max="7" width="17.85546875" customWidth="1"/>
    <col min="8" max="8" width="15.42578125" customWidth="1"/>
    <col min="9" max="9" width="22.140625" customWidth="1"/>
    <col min="11" max="11" width="16.28515625" customWidth="1"/>
  </cols>
  <sheetData>
    <row r="1" spans="1:11" s="4" customFormat="1" ht="15.75" thickBot="1" x14ac:dyDescent="0.3">
      <c r="A1" s="20" t="s">
        <v>0</v>
      </c>
      <c r="B1" s="19"/>
      <c r="C1" s="6"/>
      <c r="D1" s="18" t="s">
        <v>7</v>
      </c>
      <c r="E1" s="19"/>
      <c r="F1" s="11"/>
      <c r="G1" s="6" t="s">
        <v>8</v>
      </c>
      <c r="H1" s="6" t="s">
        <v>9</v>
      </c>
      <c r="I1" s="7" t="s">
        <v>10</v>
      </c>
      <c r="J1" s="5"/>
    </row>
    <row r="2" spans="1:11" x14ac:dyDescent="0.25">
      <c r="A2" t="s">
        <v>1</v>
      </c>
      <c r="B2" s="3">
        <v>440</v>
      </c>
      <c r="E2" s="3">
        <v>100</v>
      </c>
      <c r="F2" s="12">
        <v>45089</v>
      </c>
      <c r="G2">
        <f>SUM(B:B)</f>
        <v>5725</v>
      </c>
      <c r="H2">
        <f>SUM(E:E)</f>
        <v>20500</v>
      </c>
      <c r="I2" s="1">
        <f>H2-G2</f>
        <v>14775</v>
      </c>
    </row>
    <row r="3" spans="1:11" x14ac:dyDescent="0.25">
      <c r="A3" t="s">
        <v>2</v>
      </c>
      <c r="B3" s="3">
        <v>1900</v>
      </c>
      <c r="E3" s="3">
        <v>175</v>
      </c>
      <c r="F3" s="12">
        <v>45272</v>
      </c>
      <c r="K3" s="8" t="s">
        <v>13</v>
      </c>
    </row>
    <row r="4" spans="1:11" x14ac:dyDescent="0.25">
      <c r="A4" t="s">
        <v>3</v>
      </c>
      <c r="B4" s="3">
        <v>2500</v>
      </c>
      <c r="E4" s="3">
        <v>100</v>
      </c>
      <c r="F4" s="12" t="s">
        <v>12</v>
      </c>
    </row>
    <row r="5" spans="1:11" x14ac:dyDescent="0.25">
      <c r="A5" t="s">
        <v>1</v>
      </c>
      <c r="B5" s="3">
        <v>150</v>
      </c>
      <c r="E5" s="3">
        <v>125</v>
      </c>
      <c r="F5" s="12">
        <v>45139</v>
      </c>
    </row>
    <row r="6" spans="1:11" x14ac:dyDescent="0.25">
      <c r="A6" t="s">
        <v>4</v>
      </c>
      <c r="B6" s="3">
        <v>50</v>
      </c>
      <c r="E6" s="17">
        <v>1500</v>
      </c>
      <c r="F6" s="12">
        <v>45200</v>
      </c>
    </row>
    <row r="7" spans="1:11" x14ac:dyDescent="0.25">
      <c r="A7" t="s">
        <v>5</v>
      </c>
      <c r="B7" s="3">
        <v>45</v>
      </c>
      <c r="E7" s="17">
        <v>1000</v>
      </c>
      <c r="F7" s="12" t="s">
        <v>14</v>
      </c>
    </row>
    <row r="8" spans="1:11" x14ac:dyDescent="0.25">
      <c r="A8" t="s">
        <v>6</v>
      </c>
      <c r="B8" s="3">
        <v>40</v>
      </c>
      <c r="E8" s="3">
        <v>150</v>
      </c>
      <c r="F8" s="12" t="s">
        <v>15</v>
      </c>
    </row>
    <row r="9" spans="1:11" x14ac:dyDescent="0.25">
      <c r="A9" t="s">
        <v>11</v>
      </c>
      <c r="B9" s="3">
        <v>600</v>
      </c>
      <c r="E9" s="3">
        <v>150</v>
      </c>
      <c r="F9" s="12">
        <v>45294</v>
      </c>
    </row>
    <row r="10" spans="1:11" x14ac:dyDescent="0.25">
      <c r="E10" s="17">
        <v>1000</v>
      </c>
      <c r="F10" s="12">
        <v>45538</v>
      </c>
    </row>
    <row r="11" spans="1:11" x14ac:dyDescent="0.25">
      <c r="D11" s="2"/>
      <c r="E11" s="3">
        <v>125</v>
      </c>
      <c r="F11" s="12" t="s">
        <v>16</v>
      </c>
    </row>
    <row r="12" spans="1:11" x14ac:dyDescent="0.25">
      <c r="E12" s="3">
        <v>150</v>
      </c>
      <c r="F12" s="12">
        <v>45295</v>
      </c>
    </row>
    <row r="13" spans="1:11" x14ac:dyDescent="0.25">
      <c r="E13" s="3">
        <v>100</v>
      </c>
      <c r="F13" s="12">
        <v>45539</v>
      </c>
    </row>
    <row r="14" spans="1:11" x14ac:dyDescent="0.25">
      <c r="E14" s="17">
        <v>1500</v>
      </c>
      <c r="F14" s="12">
        <v>45569</v>
      </c>
    </row>
    <row r="15" spans="1:11" x14ac:dyDescent="0.25">
      <c r="E15" s="3">
        <v>125</v>
      </c>
      <c r="F15" s="12">
        <v>45630</v>
      </c>
    </row>
    <row r="16" spans="1:11" x14ac:dyDescent="0.25">
      <c r="E16" s="3">
        <f>25*8</f>
        <v>200</v>
      </c>
      <c r="F16" s="12" t="s">
        <v>17</v>
      </c>
    </row>
    <row r="17" spans="5:6" x14ac:dyDescent="0.25">
      <c r="E17" s="3">
        <v>225</v>
      </c>
      <c r="F17" s="12">
        <v>45570</v>
      </c>
    </row>
    <row r="18" spans="5:6" x14ac:dyDescent="0.25">
      <c r="E18" s="17">
        <v>1500</v>
      </c>
      <c r="F18" s="12">
        <v>45631</v>
      </c>
    </row>
    <row r="19" spans="5:6" x14ac:dyDescent="0.25">
      <c r="E19" s="3">
        <v>250</v>
      </c>
      <c r="F19" s="12">
        <v>45388</v>
      </c>
    </row>
    <row r="20" spans="5:6" x14ac:dyDescent="0.25">
      <c r="E20" s="17">
        <v>1500</v>
      </c>
      <c r="F20" s="12">
        <v>45471</v>
      </c>
    </row>
    <row r="21" spans="5:6" x14ac:dyDescent="0.25">
      <c r="E21" s="3">
        <f>9*25</f>
        <v>225</v>
      </c>
      <c r="F21" s="12">
        <v>45472</v>
      </c>
    </row>
    <row r="22" spans="5:6" x14ac:dyDescent="0.25">
      <c r="E22" s="17">
        <v>1500</v>
      </c>
      <c r="F22" s="12">
        <v>45572</v>
      </c>
    </row>
    <row r="23" spans="5:6" x14ac:dyDescent="0.25">
      <c r="E23" s="3">
        <v>150</v>
      </c>
      <c r="F23" s="12" t="s">
        <v>34</v>
      </c>
    </row>
    <row r="24" spans="5:6" x14ac:dyDescent="0.25">
      <c r="E24" s="17">
        <v>1500</v>
      </c>
      <c r="F24" s="12">
        <v>45573</v>
      </c>
    </row>
    <row r="25" spans="5:6" x14ac:dyDescent="0.25">
      <c r="E25" s="3">
        <v>150</v>
      </c>
      <c r="F25" s="12" t="s">
        <v>35</v>
      </c>
    </row>
    <row r="26" spans="5:6" x14ac:dyDescent="0.25">
      <c r="E26" s="3">
        <v>7000</v>
      </c>
      <c r="F26" s="12" t="s">
        <v>67</v>
      </c>
    </row>
    <row r="27" spans="5:6" x14ac:dyDescent="0.25">
      <c r="F27" s="15"/>
    </row>
    <row r="28" spans="5:6" x14ac:dyDescent="0.25">
      <c r="F28" s="15"/>
    </row>
    <row r="29" spans="5:6" x14ac:dyDescent="0.25">
      <c r="F29" s="15"/>
    </row>
    <row r="30" spans="5:6" x14ac:dyDescent="0.25">
      <c r="F30" s="15"/>
    </row>
    <row r="31" spans="5:6" x14ac:dyDescent="0.25">
      <c r="F31" s="15"/>
    </row>
    <row r="32" spans="5:6" x14ac:dyDescent="0.25">
      <c r="F32" s="15"/>
    </row>
    <row r="33" spans="1:8" x14ac:dyDescent="0.25">
      <c r="F33" s="15"/>
    </row>
    <row r="34" spans="1:8" x14ac:dyDescent="0.25">
      <c r="F34" s="15"/>
      <c r="H34">
        <f>1500*11</f>
        <v>16500</v>
      </c>
    </row>
    <row r="35" spans="1:8" x14ac:dyDescent="0.25">
      <c r="F35" s="15"/>
    </row>
    <row r="36" spans="1:8" x14ac:dyDescent="0.25">
      <c r="F36" s="15"/>
    </row>
    <row r="37" spans="1:8" x14ac:dyDescent="0.25">
      <c r="F37" s="15"/>
    </row>
    <row r="38" spans="1:8" x14ac:dyDescent="0.25">
      <c r="F38" s="15"/>
    </row>
    <row r="39" spans="1:8" x14ac:dyDescent="0.25">
      <c r="F39" s="15"/>
    </row>
    <row r="40" spans="1:8" x14ac:dyDescent="0.25">
      <c r="F40" s="15"/>
    </row>
    <row r="41" spans="1:8" x14ac:dyDescent="0.25">
      <c r="F41" s="15"/>
    </row>
    <row r="42" spans="1:8" x14ac:dyDescent="0.25">
      <c r="F42" s="15"/>
    </row>
    <row r="43" spans="1:8" x14ac:dyDescent="0.25">
      <c r="A43" s="2"/>
      <c r="F43" s="15"/>
    </row>
    <row r="44" spans="1:8" x14ac:dyDescent="0.25">
      <c r="F44" s="15"/>
    </row>
    <row r="45" spans="1:8" x14ac:dyDescent="0.25">
      <c r="F45" s="15"/>
    </row>
    <row r="46" spans="1:8" x14ac:dyDescent="0.25">
      <c r="F46" s="15"/>
    </row>
    <row r="47" spans="1:8" x14ac:dyDescent="0.25">
      <c r="F47" s="15"/>
    </row>
    <row r="48" spans="1:8" x14ac:dyDescent="0.25">
      <c r="F48" s="15"/>
    </row>
    <row r="49" spans="6:6" x14ac:dyDescent="0.25">
      <c r="F49" s="15"/>
    </row>
    <row r="50" spans="6:6" x14ac:dyDescent="0.25">
      <c r="F50" s="15"/>
    </row>
    <row r="51" spans="6:6" x14ac:dyDescent="0.25">
      <c r="F51" s="15"/>
    </row>
    <row r="52" spans="6:6" x14ac:dyDescent="0.25">
      <c r="F52" s="15"/>
    </row>
    <row r="53" spans="6:6" x14ac:dyDescent="0.25">
      <c r="F53" s="15"/>
    </row>
    <row r="54" spans="6:6" x14ac:dyDescent="0.25">
      <c r="F54" s="15"/>
    </row>
    <row r="55" spans="6:6" x14ac:dyDescent="0.25">
      <c r="F55" s="15"/>
    </row>
    <row r="56" spans="6:6" x14ac:dyDescent="0.25">
      <c r="F56" s="15"/>
    </row>
  </sheetData>
  <mergeCells count="2">
    <mergeCell ref="D1:E1"/>
    <mergeCell ref="A1:B1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2"/>
  <sheetViews>
    <sheetView tabSelected="1" topLeftCell="A7" workbookViewId="0">
      <selection activeCell="L19" sqref="L19"/>
    </sheetView>
  </sheetViews>
  <sheetFormatPr defaultRowHeight="15" x14ac:dyDescent="0.25"/>
  <cols>
    <col min="1" max="1" width="25.28515625" style="9" customWidth="1"/>
    <col min="2" max="2" width="30.140625" style="14" customWidth="1"/>
    <col min="3" max="3" width="17.85546875" customWidth="1"/>
    <col min="4" max="4" width="17.42578125" style="15" customWidth="1"/>
  </cols>
  <sheetData>
    <row r="2" spans="2:4" x14ac:dyDescent="0.25">
      <c r="B2" s="14" t="s">
        <v>18</v>
      </c>
      <c r="C2">
        <f>500+1100+2700-105</f>
        <v>4195</v>
      </c>
    </row>
    <row r="9" spans="2:4" x14ac:dyDescent="0.25">
      <c r="B9" s="14" t="s">
        <v>19</v>
      </c>
      <c r="C9">
        <v>195</v>
      </c>
    </row>
    <row r="10" spans="2:4" x14ac:dyDescent="0.25">
      <c r="B10" s="14" t="s">
        <v>20</v>
      </c>
      <c r="C10">
        <v>1836</v>
      </c>
    </row>
    <row r="11" spans="2:4" x14ac:dyDescent="0.25">
      <c r="B11" s="14" t="s">
        <v>21</v>
      </c>
      <c r="C11">
        <v>2540</v>
      </c>
    </row>
    <row r="12" spans="2:4" x14ac:dyDescent="0.25">
      <c r="B12" s="14" t="s">
        <v>22</v>
      </c>
      <c r="C12">
        <v>1500</v>
      </c>
      <c r="D12" s="15" t="s">
        <v>24</v>
      </c>
    </row>
    <row r="13" spans="2:4" x14ac:dyDescent="0.25">
      <c r="B13" s="14" t="s">
        <v>25</v>
      </c>
      <c r="C13">
        <v>3000</v>
      </c>
      <c r="D13" s="15" t="s">
        <v>26</v>
      </c>
    </row>
    <row r="14" spans="2:4" x14ac:dyDescent="0.25">
      <c r="B14" s="14" t="s">
        <v>27</v>
      </c>
      <c r="C14">
        <v>2954</v>
      </c>
    </row>
    <row r="15" spans="2:4" x14ac:dyDescent="0.25">
      <c r="B15" s="14" t="s">
        <v>28</v>
      </c>
      <c r="C15">
        <v>1500</v>
      </c>
      <c r="D15" s="15" t="s">
        <v>29</v>
      </c>
    </row>
    <row r="16" spans="2:4" x14ac:dyDescent="0.25">
      <c r="B16" s="14" t="s">
        <v>30</v>
      </c>
      <c r="C16">
        <v>3000</v>
      </c>
      <c r="D16" s="15" t="s">
        <v>31</v>
      </c>
    </row>
    <row r="17" spans="2:4" x14ac:dyDescent="0.25">
      <c r="B17" s="14" t="s">
        <v>32</v>
      </c>
      <c r="C17">
        <v>-3000</v>
      </c>
      <c r="D17" s="15" t="s">
        <v>33</v>
      </c>
    </row>
    <row r="18" spans="2:4" x14ac:dyDescent="0.25">
      <c r="B18" s="14" t="s">
        <v>36</v>
      </c>
      <c r="C18">
        <v>1500</v>
      </c>
      <c r="D18" s="15" t="s">
        <v>37</v>
      </c>
    </row>
    <row r="19" spans="2:4" x14ac:dyDescent="0.25">
      <c r="B19" s="14" t="s">
        <v>38</v>
      </c>
      <c r="C19">
        <v>3000</v>
      </c>
      <c r="D19" s="15" t="s">
        <v>39</v>
      </c>
    </row>
    <row r="20" spans="2:4" x14ac:dyDescent="0.25">
      <c r="B20" s="14" t="s">
        <v>40</v>
      </c>
      <c r="C20">
        <v>1460</v>
      </c>
      <c r="D20" s="15" t="s">
        <v>41</v>
      </c>
    </row>
    <row r="21" spans="2:4" x14ac:dyDescent="0.25">
      <c r="B21" s="14" t="s">
        <v>42</v>
      </c>
      <c r="C21">
        <v>-1000</v>
      </c>
      <c r="D21" s="15" t="s">
        <v>43</v>
      </c>
    </row>
    <row r="22" spans="2:4" x14ac:dyDescent="0.25">
      <c r="B22" s="14" t="s">
        <v>42</v>
      </c>
      <c r="C22">
        <v>-1000</v>
      </c>
      <c r="D22" s="15" t="s">
        <v>44</v>
      </c>
    </row>
    <row r="23" spans="2:4" x14ac:dyDescent="0.25">
      <c r="B23" s="14" t="s">
        <v>45</v>
      </c>
      <c r="C23">
        <v>1350</v>
      </c>
      <c r="D23" s="15" t="s">
        <v>46</v>
      </c>
    </row>
    <row r="24" spans="2:4" x14ac:dyDescent="0.25">
      <c r="B24" s="14" t="s">
        <v>47</v>
      </c>
      <c r="C24">
        <v>-600</v>
      </c>
      <c r="D24" s="15" t="s">
        <v>48</v>
      </c>
    </row>
    <row r="25" spans="2:4" x14ac:dyDescent="0.25">
      <c r="B25" s="14" t="s">
        <v>49</v>
      </c>
      <c r="C25">
        <v>-400</v>
      </c>
      <c r="D25" s="15" t="s">
        <v>50</v>
      </c>
    </row>
    <row r="26" spans="2:4" x14ac:dyDescent="0.25">
      <c r="B26" s="14" t="s">
        <v>51</v>
      </c>
      <c r="C26">
        <v>1500</v>
      </c>
      <c r="D26" s="15" t="s">
        <v>50</v>
      </c>
    </row>
    <row r="27" spans="2:4" x14ac:dyDescent="0.25">
      <c r="B27" s="14" t="s">
        <v>52</v>
      </c>
      <c r="C27">
        <v>3200</v>
      </c>
      <c r="D27" s="15" t="s">
        <v>53</v>
      </c>
    </row>
    <row r="28" spans="2:4" x14ac:dyDescent="0.25">
      <c r="B28" s="14" t="s">
        <v>54</v>
      </c>
      <c r="C28">
        <v>3000</v>
      </c>
      <c r="D28" s="15" t="s">
        <v>55</v>
      </c>
    </row>
    <row r="29" spans="2:4" x14ac:dyDescent="0.25">
      <c r="B29" s="14" t="s">
        <v>56</v>
      </c>
      <c r="C29">
        <v>-2000</v>
      </c>
      <c r="D29" s="15" t="s">
        <v>57</v>
      </c>
    </row>
    <row r="30" spans="2:4" x14ac:dyDescent="0.25">
      <c r="B30" s="14" t="s">
        <v>58</v>
      </c>
      <c r="C30">
        <v>1730</v>
      </c>
      <c r="D30" s="15" t="s">
        <v>59</v>
      </c>
    </row>
    <row r="31" spans="2:4" x14ac:dyDescent="0.25">
      <c r="B31" s="14" t="s">
        <v>60</v>
      </c>
      <c r="C31">
        <v>-1000</v>
      </c>
      <c r="D31" s="15" t="s">
        <v>59</v>
      </c>
    </row>
    <row r="32" spans="2:4" x14ac:dyDescent="0.25">
      <c r="B32" s="14" t="s">
        <v>61</v>
      </c>
      <c r="C32">
        <v>1500</v>
      </c>
      <c r="D32" s="15" t="s">
        <v>62</v>
      </c>
    </row>
    <row r="33" spans="2:4" x14ac:dyDescent="0.25">
      <c r="B33" s="14" t="s">
        <v>63</v>
      </c>
      <c r="C33">
        <v>2000</v>
      </c>
      <c r="D33" s="15" t="s">
        <v>64</v>
      </c>
    </row>
    <row r="34" spans="2:4" x14ac:dyDescent="0.25">
      <c r="B34" s="14" t="s">
        <v>65</v>
      </c>
      <c r="C34">
        <v>3000</v>
      </c>
      <c r="D34" s="15" t="s">
        <v>66</v>
      </c>
    </row>
    <row r="35" spans="2:4" x14ac:dyDescent="0.25">
      <c r="B35" s="14" t="s">
        <v>68</v>
      </c>
      <c r="C35">
        <v>2000</v>
      </c>
      <c r="D35" s="15" t="s">
        <v>67</v>
      </c>
    </row>
    <row r="36" spans="2:4" x14ac:dyDescent="0.25">
      <c r="B36" s="14" t="s">
        <v>69</v>
      </c>
      <c r="C36">
        <v>2930</v>
      </c>
      <c r="D36" s="15" t="s">
        <v>70</v>
      </c>
    </row>
    <row r="37" spans="2:4" x14ac:dyDescent="0.25">
      <c r="B37" s="14" t="s">
        <v>71</v>
      </c>
      <c r="C37">
        <v>-3000</v>
      </c>
      <c r="D37" s="15" t="s">
        <v>72</v>
      </c>
    </row>
    <row r="38" spans="2:4" x14ac:dyDescent="0.25">
      <c r="B38" s="14" t="s">
        <v>65</v>
      </c>
      <c r="C38">
        <v>3000</v>
      </c>
      <c r="D38" s="15" t="s">
        <v>73</v>
      </c>
    </row>
    <row r="39" spans="2:4" x14ac:dyDescent="0.25">
      <c r="B39" s="14" t="s">
        <v>74</v>
      </c>
      <c r="C39">
        <v>1730</v>
      </c>
      <c r="D39" s="15" t="s">
        <v>75</v>
      </c>
    </row>
    <row r="40" spans="2:4" x14ac:dyDescent="0.25">
      <c r="B40" s="14" t="s">
        <v>78</v>
      </c>
      <c r="C40">
        <v>-2000</v>
      </c>
      <c r="D40" s="15" t="s">
        <v>76</v>
      </c>
    </row>
    <row r="41" spans="2:4" x14ac:dyDescent="0.25">
      <c r="B41" s="14" t="s">
        <v>77</v>
      </c>
      <c r="C41">
        <v>1920</v>
      </c>
      <c r="D41" s="15" t="s">
        <v>79</v>
      </c>
    </row>
    <row r="42" spans="2:4" x14ac:dyDescent="0.25">
      <c r="B42" s="14" t="s">
        <v>56</v>
      </c>
      <c r="C42">
        <v>-2000</v>
      </c>
      <c r="D42" s="15" t="s">
        <v>80</v>
      </c>
    </row>
    <row r="43" spans="2:4" x14ac:dyDescent="0.25">
      <c r="B43" s="14" t="s">
        <v>81</v>
      </c>
      <c r="C43">
        <v>1730</v>
      </c>
      <c r="D43" s="15" t="s">
        <v>82</v>
      </c>
    </row>
    <row r="44" spans="2:4" x14ac:dyDescent="0.25">
      <c r="B44" s="14" t="s">
        <v>56</v>
      </c>
      <c r="C44">
        <v>-2000</v>
      </c>
      <c r="D44" s="15" t="s">
        <v>83</v>
      </c>
    </row>
    <row r="45" spans="2:4" x14ac:dyDescent="0.25">
      <c r="B45" s="14" t="s">
        <v>84</v>
      </c>
      <c r="C45">
        <v>3000</v>
      </c>
      <c r="D45" s="15" t="s">
        <v>85</v>
      </c>
    </row>
    <row r="46" spans="2:4" x14ac:dyDescent="0.25">
      <c r="B46" s="14" t="s">
        <v>86</v>
      </c>
      <c r="C46">
        <v>810</v>
      </c>
      <c r="D46" s="15" t="s">
        <v>85</v>
      </c>
    </row>
    <row r="47" spans="2:4" x14ac:dyDescent="0.25">
      <c r="B47" s="14" t="s">
        <v>87</v>
      </c>
      <c r="C47">
        <v>-3000</v>
      </c>
      <c r="D47" s="15" t="s">
        <v>88</v>
      </c>
    </row>
    <row r="48" spans="2:4" x14ac:dyDescent="0.25">
      <c r="B48" s="14" t="s">
        <v>89</v>
      </c>
      <c r="C48">
        <v>3430</v>
      </c>
      <c r="D48" s="15" t="s">
        <v>90</v>
      </c>
    </row>
    <row r="49" spans="2:4" x14ac:dyDescent="0.25">
      <c r="B49" s="14" t="s">
        <v>91</v>
      </c>
      <c r="C49">
        <v>-5000</v>
      </c>
      <c r="D49" s="15" t="s">
        <v>92</v>
      </c>
    </row>
    <row r="50" spans="2:4" x14ac:dyDescent="0.25">
      <c r="B50" s="14" t="s">
        <v>93</v>
      </c>
      <c r="C50">
        <v>3000</v>
      </c>
      <c r="D50" s="15" t="s">
        <v>94</v>
      </c>
    </row>
    <row r="57" spans="2:4" ht="18.75" x14ac:dyDescent="0.3">
      <c r="B57" s="16" t="s">
        <v>23</v>
      </c>
      <c r="C57" s="10">
        <f>SUM(C9:C55)</f>
        <v>37315</v>
      </c>
      <c r="D57" s="15" t="s">
        <v>94</v>
      </c>
    </row>
    <row r="61" spans="2:4" ht="21" x14ac:dyDescent="0.35">
      <c r="B61" s="16"/>
      <c r="C61" s="13"/>
    </row>
    <row r="132" spans="1:1" x14ac:dyDescent="0.25">
      <c r="A132" s="14"/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8" workbookViewId="0">
      <selection activeCell="L110" sqref="L11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TongKet</vt:lpstr>
      <vt:lpstr>GhiNo</vt:lpstr>
      <vt:lpstr>HoaDon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2025-02-17T10:42:09Z</dcterms:modified>
</cp:coreProperties>
</file>